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KQZ UP 2022\Rezultatet perfundimtare KQZ UP 2022\"/>
    </mc:Choice>
  </mc:AlternateContent>
  <bookViews>
    <workbookView xWindow="0" yWindow="0" windowWidth="28800" windowHeight="12210"/>
  </bookViews>
  <sheets>
    <sheet name="Keshilla te Stuenteve" sheetId="1" r:id="rId1"/>
    <sheet name=" Parlament Studentor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  <c r="J6" i="2"/>
  <c r="I6" i="2"/>
  <c r="I7" i="2"/>
  <c r="I14" i="2"/>
  <c r="H6" i="2"/>
  <c r="H7" i="2"/>
  <c r="H8" i="2"/>
  <c r="G6" i="2"/>
  <c r="G7" i="2"/>
  <c r="G8" i="2"/>
  <c r="G9" i="2"/>
  <c r="G14" i="2"/>
  <c r="G15" i="2"/>
  <c r="G16" i="2"/>
  <c r="G17" i="2"/>
  <c r="G5" i="2"/>
  <c r="L6" i="2"/>
  <c r="K6" i="2" s="1"/>
  <c r="L7" i="2"/>
  <c r="J7" i="2" s="1"/>
  <c r="L8" i="2"/>
  <c r="I8" i="2" s="1"/>
  <c r="L9" i="2"/>
  <c r="H9" i="2" s="1"/>
  <c r="L10" i="2"/>
  <c r="G10" i="2" s="1"/>
  <c r="L11" i="2"/>
  <c r="K11" i="2" s="1"/>
  <c r="L12" i="2"/>
  <c r="K12" i="2" s="1"/>
  <c r="L13" i="2"/>
  <c r="K13" i="2" s="1"/>
  <c r="L14" i="2"/>
  <c r="K14" i="2" s="1"/>
  <c r="L15" i="2"/>
  <c r="J15" i="2" s="1"/>
  <c r="L16" i="2"/>
  <c r="I16" i="2" s="1"/>
  <c r="L17" i="2"/>
  <c r="H17" i="2" s="1"/>
  <c r="L18" i="2"/>
  <c r="G18" i="2" s="1"/>
  <c r="L5" i="2"/>
  <c r="J5" i="2" s="1"/>
  <c r="F19" i="2"/>
  <c r="H13" i="2" l="1"/>
  <c r="J13" i="2"/>
  <c r="H12" i="2"/>
  <c r="I13" i="2"/>
  <c r="J12" i="2"/>
  <c r="H11" i="2"/>
  <c r="I12" i="2"/>
  <c r="J11" i="2"/>
  <c r="I11" i="2"/>
  <c r="H5" i="2"/>
  <c r="K5" i="2"/>
  <c r="G13" i="2"/>
  <c r="H16" i="2"/>
  <c r="G12" i="2"/>
  <c r="H15" i="2"/>
  <c r="I5" i="2"/>
  <c r="G11" i="2"/>
  <c r="H14" i="2"/>
  <c r="I15" i="2"/>
  <c r="J14" i="2"/>
  <c r="K18" i="2"/>
  <c r="K10" i="2"/>
  <c r="J18" i="2"/>
  <c r="J10" i="2"/>
  <c r="K17" i="2"/>
  <c r="K9" i="2"/>
  <c r="I18" i="2"/>
  <c r="I10" i="2"/>
  <c r="J9" i="2"/>
  <c r="K8" i="2"/>
  <c r="H10" i="2"/>
  <c r="I17" i="2"/>
  <c r="I9" i="2"/>
  <c r="J16" i="2"/>
  <c r="J8" i="2"/>
  <c r="K15" i="2"/>
  <c r="K7" i="2"/>
  <c r="J17" i="2"/>
  <c r="K16" i="2"/>
  <c r="H18" i="2"/>
  <c r="E19" i="2"/>
  <c r="D19" i="2"/>
  <c r="C19" i="2"/>
  <c r="B19" i="2"/>
  <c r="C19" i="1"/>
  <c r="D19" i="1"/>
  <c r="E19" i="1"/>
  <c r="F19" i="1"/>
  <c r="G19" i="1"/>
  <c r="B19" i="1"/>
  <c r="L19" i="2" l="1"/>
  <c r="K19" i="2" s="1"/>
  <c r="G19" i="2"/>
  <c r="H19" i="2"/>
  <c r="I19" i="2"/>
  <c r="J19" i="2"/>
</calcChain>
</file>

<file path=xl/sharedStrings.xml><?xml version="1.0" encoding="utf-8"?>
<sst xmlns="http://schemas.openxmlformats.org/spreadsheetml/2006/main" count="58" uniqueCount="31">
  <si>
    <t>Fakulteti</t>
  </si>
  <si>
    <t>ISP</t>
  </si>
  <si>
    <t>PS UP</t>
  </si>
  <si>
    <t>SKV</t>
  </si>
  <si>
    <t>UPSK</t>
  </si>
  <si>
    <t>RNEP</t>
  </si>
  <si>
    <t>UDS-USPE-OPS</t>
  </si>
  <si>
    <t>Total</t>
  </si>
  <si>
    <t>Fakulteti i Shkencave Matematike Natyrore</t>
  </si>
  <si>
    <t>Fakulteti Filozofik</t>
  </si>
  <si>
    <t>Fakulteti i Filologjisë</t>
  </si>
  <si>
    <t>Fakulteti Ekonomik</t>
  </si>
  <si>
    <t>Fakulteti Juridik</t>
  </si>
  <si>
    <t>Fakulteti i Inxhinierisë Elektrike dhe Kompjuterike</t>
  </si>
  <si>
    <t>Fakulteti i Inxhinierisë Mekanike</t>
  </si>
  <si>
    <t>Fakulteti i Mjekësisë</t>
  </si>
  <si>
    <t>Fakulteti i Arteve</t>
  </si>
  <si>
    <t>Fakulteti i Bujqësisë dhe Veterinarisë</t>
  </si>
  <si>
    <t>Fakulteti i Edukimit Fizik dhe i Sportit</t>
  </si>
  <si>
    <t>Fakulteti i Edukimit</t>
  </si>
  <si>
    <t>Fakulteti i Ndërtimtarisë</t>
  </si>
  <si>
    <t>Fakulteti i Arkitekturës</t>
  </si>
  <si>
    <t>%ISP</t>
  </si>
  <si>
    <t>%PS UP</t>
  </si>
  <si>
    <t>%SKV</t>
  </si>
  <si>
    <t>%RNEP</t>
  </si>
  <si>
    <t>%UDS-USPE-OPS</t>
  </si>
  <si>
    <t>Totali per NJA</t>
  </si>
  <si>
    <t>%UPSK</t>
  </si>
  <si>
    <t>Rezultatet përfundimtare të zgjedhjeve studentore 2022, për Parlamentin e Studentëve</t>
  </si>
  <si>
    <t>Rezultatet përfundimtare të zgjedhjeve studentore 2022, për Këshilla të Studentëve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</si>
</sst>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entury Gothic"/>
      <family val="2"/>
      <scheme val="minor"/>
    </font>
    <font>
      <b/>
      <sz val="12"/>
      <color theme="1"/>
      <name val="Century Gothic"/>
      <scheme val="major"/>
    </font>
    <font>
      <u/>
      <sz val="12"/>
      <color theme="10"/>
      <name val="Century Gothic"/>
      <family val="2"/>
      <scheme val="minor"/>
    </font>
    <font>
      <b/>
      <sz val="12"/>
      <name val="Century Gothic"/>
      <scheme val="major"/>
    </font>
    <font>
      <sz val="12"/>
      <color theme="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b/>
      <sz val="1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6" fillId="2" borderId="1" xfId="3" applyFont="1" applyBorder="1"/>
    <xf numFmtId="0" fontId="6" fillId="2" borderId="1" xfId="3" applyFont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/>
    </xf>
    <xf numFmtId="0" fontId="6" fillId="2" borderId="1" xfId="3" applyFont="1" applyBorder="1" applyAlignment="1">
      <alignment horizontal="left" vertical="center"/>
    </xf>
    <xf numFmtId="0" fontId="6" fillId="2" borderId="1" xfId="3" applyFont="1" applyBorder="1" applyAlignment="1">
      <alignment horizontal="right" vertical="center"/>
    </xf>
    <xf numFmtId="10" fontId="0" fillId="0" borderId="1" xfId="2" applyNumberFormat="1" applyFont="1" applyBorder="1"/>
    <xf numFmtId="10" fontId="0" fillId="0" borderId="1" xfId="2" applyNumberFormat="1" applyFont="1" applyBorder="1" applyAlignment="1">
      <alignment horizontal="right"/>
    </xf>
    <xf numFmtId="10" fontId="6" fillId="2" borderId="1" xfId="3" applyNumberFormat="1" applyFont="1" applyBorder="1"/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Good" xfId="3" builtinId="26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Normal="100" workbookViewId="0">
      <selection activeCell="G24" sqref="G24"/>
    </sheetView>
  </sheetViews>
  <sheetFormatPr defaultColWidth="10.88671875" defaultRowHeight="17.25" x14ac:dyDescent="0.3"/>
  <cols>
    <col min="1" max="1" width="41" bestFit="1" customWidth="1"/>
    <col min="2" max="2" width="3.5546875" bestFit="1" customWidth="1"/>
    <col min="3" max="3" width="5" bestFit="1" customWidth="1"/>
    <col min="4" max="4" width="4.44140625" bestFit="1" customWidth="1"/>
    <col min="5" max="6" width="4.6640625" bestFit="1" customWidth="1"/>
    <col min="7" max="7" width="15.33203125" customWidth="1"/>
    <col min="8" max="8" width="5.77734375" bestFit="1" customWidth="1"/>
    <col min="9" max="12" width="6.77734375" bestFit="1" customWidth="1"/>
    <col min="13" max="13" width="13.5546875" bestFit="1" customWidth="1"/>
    <col min="14" max="14" width="11.77734375" bestFit="1" customWidth="1"/>
  </cols>
  <sheetData>
    <row r="2" spans="1:14" ht="22.15" customHeight="1" x14ac:dyDescent="0.3">
      <c r="A2" s="14" t="s">
        <v>30</v>
      </c>
      <c r="B2" s="14"/>
      <c r="C2" s="14"/>
      <c r="D2" s="14"/>
      <c r="E2" s="14"/>
      <c r="F2" s="14"/>
      <c r="G2" s="14"/>
    </row>
    <row r="4" spans="1:14" ht="18" customHeigh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22</v>
      </c>
      <c r="I4" s="10" t="s">
        <v>23</v>
      </c>
      <c r="J4" s="10" t="s">
        <v>24</v>
      </c>
      <c r="K4" s="10" t="s">
        <v>28</v>
      </c>
      <c r="L4" s="10" t="s">
        <v>25</v>
      </c>
      <c r="M4" s="10" t="s">
        <v>26</v>
      </c>
      <c r="N4" s="10" t="s">
        <v>27</v>
      </c>
    </row>
    <row r="5" spans="1:14" ht="18" customHeight="1" x14ac:dyDescent="0.3">
      <c r="A5" s="2" t="s">
        <v>8</v>
      </c>
      <c r="B5" s="2">
        <v>0</v>
      </c>
      <c r="C5" s="2">
        <v>0</v>
      </c>
      <c r="D5" s="2">
        <v>272</v>
      </c>
      <c r="E5" s="2">
        <v>256</v>
      </c>
      <c r="F5" s="2">
        <v>241</v>
      </c>
      <c r="G5" s="2">
        <v>79</v>
      </c>
      <c r="H5" s="11">
        <f>B5/N5</f>
        <v>0</v>
      </c>
      <c r="I5" s="11">
        <f>C5/N5</f>
        <v>0</v>
      </c>
      <c r="J5" s="11">
        <f>D5/N5</f>
        <v>0.32075471698113206</v>
      </c>
      <c r="K5" s="11">
        <f>E5/N5</f>
        <v>0.30188679245283018</v>
      </c>
      <c r="L5" s="11">
        <f>F5/N5</f>
        <v>0.28419811320754718</v>
      </c>
      <c r="M5" s="11">
        <f>G5/N5</f>
        <v>9.3160377358490559E-2</v>
      </c>
      <c r="N5" s="10">
        <f>B5+C5+D5+E5+F5+G5</f>
        <v>848</v>
      </c>
    </row>
    <row r="6" spans="1:14" ht="18" customHeight="1" x14ac:dyDescent="0.3">
      <c r="A6" s="2" t="s">
        <v>9</v>
      </c>
      <c r="B6" s="2">
        <v>0</v>
      </c>
      <c r="C6" s="2">
        <v>0</v>
      </c>
      <c r="D6" s="2">
        <v>161</v>
      </c>
      <c r="E6" s="2">
        <v>0</v>
      </c>
      <c r="F6" s="2">
        <v>907</v>
      </c>
      <c r="G6" s="2">
        <v>0</v>
      </c>
      <c r="H6" s="11">
        <f t="shared" ref="H6:H19" si="0">B6/N6</f>
        <v>0</v>
      </c>
      <c r="I6" s="11">
        <f t="shared" ref="I6:I19" si="1">C6/N6</f>
        <v>0</v>
      </c>
      <c r="J6" s="11">
        <f t="shared" ref="J6:J19" si="2">D6/N6</f>
        <v>0.15074906367041199</v>
      </c>
      <c r="K6" s="11">
        <f t="shared" ref="K6:K19" si="3">E6/N6</f>
        <v>0</v>
      </c>
      <c r="L6" s="11">
        <f t="shared" ref="L6:L19" si="4">F6/N6</f>
        <v>0.84925093632958804</v>
      </c>
      <c r="M6" s="11">
        <f t="shared" ref="M6:M19" si="5">G6/N6</f>
        <v>0</v>
      </c>
      <c r="N6" s="10">
        <f t="shared" ref="N6:N19" si="6">B6+C6+D6+E6+F6+G6</f>
        <v>1068</v>
      </c>
    </row>
    <row r="7" spans="1:14" ht="18" customHeight="1" x14ac:dyDescent="0.3">
      <c r="A7" s="2" t="s">
        <v>10</v>
      </c>
      <c r="B7" s="2">
        <v>61</v>
      </c>
      <c r="C7" s="2">
        <v>89</v>
      </c>
      <c r="D7" s="2">
        <v>89</v>
      </c>
      <c r="E7" s="2">
        <v>0</v>
      </c>
      <c r="F7" s="2">
        <v>86</v>
      </c>
      <c r="G7" s="2">
        <v>703</v>
      </c>
      <c r="H7" s="11">
        <f t="shared" si="0"/>
        <v>5.9338521400778207E-2</v>
      </c>
      <c r="I7" s="11">
        <f t="shared" si="1"/>
        <v>8.6575875486381321E-2</v>
      </c>
      <c r="J7" s="11">
        <f t="shared" si="2"/>
        <v>8.6575875486381321E-2</v>
      </c>
      <c r="K7" s="11">
        <f t="shared" si="3"/>
        <v>0</v>
      </c>
      <c r="L7" s="11">
        <f t="shared" si="4"/>
        <v>8.3657587548638127E-2</v>
      </c>
      <c r="M7" s="11">
        <f t="shared" si="5"/>
        <v>0.68385214007782102</v>
      </c>
      <c r="N7" s="10">
        <f t="shared" si="6"/>
        <v>1028</v>
      </c>
    </row>
    <row r="8" spans="1:14" ht="18" customHeight="1" x14ac:dyDescent="0.3">
      <c r="A8" s="2" t="s">
        <v>11</v>
      </c>
      <c r="B8" s="2">
        <v>0</v>
      </c>
      <c r="C8" s="2">
        <v>0</v>
      </c>
      <c r="D8" s="2">
        <v>374</v>
      </c>
      <c r="E8" s="2">
        <v>0</v>
      </c>
      <c r="F8" s="2">
        <v>260</v>
      </c>
      <c r="G8" s="2">
        <v>932</v>
      </c>
      <c r="H8" s="11">
        <f t="shared" si="0"/>
        <v>0</v>
      </c>
      <c r="I8" s="11">
        <f t="shared" si="1"/>
        <v>0</v>
      </c>
      <c r="J8" s="11">
        <f t="shared" si="2"/>
        <v>0.2388250319284802</v>
      </c>
      <c r="K8" s="11">
        <f t="shared" si="3"/>
        <v>0</v>
      </c>
      <c r="L8" s="11">
        <f t="shared" si="4"/>
        <v>0.16602809706257982</v>
      </c>
      <c r="M8" s="11">
        <f t="shared" si="5"/>
        <v>0.59514687100893993</v>
      </c>
      <c r="N8" s="10">
        <f t="shared" si="6"/>
        <v>1566</v>
      </c>
    </row>
    <row r="9" spans="1:14" ht="18" customHeight="1" x14ac:dyDescent="0.3">
      <c r="A9" s="2" t="s">
        <v>12</v>
      </c>
      <c r="B9" s="2">
        <v>0</v>
      </c>
      <c r="C9" s="2">
        <v>616</v>
      </c>
      <c r="D9" s="2">
        <v>228</v>
      </c>
      <c r="E9" s="2">
        <v>0</v>
      </c>
      <c r="F9" s="2">
        <v>150</v>
      </c>
      <c r="G9" s="2">
        <v>585</v>
      </c>
      <c r="H9" s="11">
        <f t="shared" si="0"/>
        <v>0</v>
      </c>
      <c r="I9" s="11">
        <f t="shared" si="1"/>
        <v>0.39012032932235591</v>
      </c>
      <c r="J9" s="11">
        <f t="shared" si="2"/>
        <v>0.14439518682710575</v>
      </c>
      <c r="K9" s="11">
        <f t="shared" si="3"/>
        <v>0</v>
      </c>
      <c r="L9" s="11">
        <f t="shared" si="4"/>
        <v>9.4996833438885375E-2</v>
      </c>
      <c r="M9" s="11">
        <f t="shared" si="5"/>
        <v>0.37048765041165294</v>
      </c>
      <c r="N9" s="10">
        <f t="shared" si="6"/>
        <v>1579</v>
      </c>
    </row>
    <row r="10" spans="1:14" ht="18" customHeight="1" x14ac:dyDescent="0.3">
      <c r="A10" s="2" t="s">
        <v>13</v>
      </c>
      <c r="B10" s="2">
        <v>0</v>
      </c>
      <c r="C10" s="2">
        <v>0</v>
      </c>
      <c r="D10" s="2">
        <v>717</v>
      </c>
      <c r="E10" s="2">
        <v>0</v>
      </c>
      <c r="F10" s="2">
        <v>98</v>
      </c>
      <c r="G10" s="2">
        <v>133</v>
      </c>
      <c r="H10" s="11">
        <f t="shared" si="0"/>
        <v>0</v>
      </c>
      <c r="I10" s="11">
        <f t="shared" si="1"/>
        <v>0</v>
      </c>
      <c r="J10" s="11">
        <f t="shared" si="2"/>
        <v>0.75632911392405067</v>
      </c>
      <c r="K10" s="11">
        <f t="shared" si="3"/>
        <v>0</v>
      </c>
      <c r="L10" s="11">
        <f t="shared" si="4"/>
        <v>0.10337552742616034</v>
      </c>
      <c r="M10" s="11">
        <f t="shared" si="5"/>
        <v>0.14029535864978904</v>
      </c>
      <c r="N10" s="10">
        <f t="shared" si="6"/>
        <v>948</v>
      </c>
    </row>
    <row r="11" spans="1:14" ht="18" customHeight="1" x14ac:dyDescent="0.3">
      <c r="A11" s="2" t="s">
        <v>14</v>
      </c>
      <c r="B11" s="2">
        <v>0</v>
      </c>
      <c r="C11" s="2">
        <v>0</v>
      </c>
      <c r="D11" s="2">
        <v>306</v>
      </c>
      <c r="E11" s="2">
        <v>0</v>
      </c>
      <c r="F11" s="2">
        <v>0</v>
      </c>
      <c r="G11" s="2">
        <v>298</v>
      </c>
      <c r="H11" s="11">
        <f t="shared" si="0"/>
        <v>0</v>
      </c>
      <c r="I11" s="11">
        <f t="shared" si="1"/>
        <v>0</v>
      </c>
      <c r="J11" s="11">
        <f t="shared" si="2"/>
        <v>0.50662251655629142</v>
      </c>
      <c r="K11" s="11">
        <f t="shared" si="3"/>
        <v>0</v>
      </c>
      <c r="L11" s="11">
        <f t="shared" si="4"/>
        <v>0</v>
      </c>
      <c r="M11" s="11">
        <f t="shared" si="5"/>
        <v>0.49337748344370863</v>
      </c>
      <c r="N11" s="10">
        <f t="shared" si="6"/>
        <v>604</v>
      </c>
    </row>
    <row r="12" spans="1:14" ht="18" customHeight="1" x14ac:dyDescent="0.3">
      <c r="A12" s="2" t="s">
        <v>15</v>
      </c>
      <c r="B12" s="2">
        <v>0</v>
      </c>
      <c r="C12" s="2">
        <v>0</v>
      </c>
      <c r="D12" s="2">
        <v>690</v>
      </c>
      <c r="E12" s="2">
        <v>0</v>
      </c>
      <c r="F12" s="2">
        <v>151</v>
      </c>
      <c r="G12" s="2">
        <v>1045</v>
      </c>
      <c r="H12" s="11">
        <f t="shared" si="0"/>
        <v>0</v>
      </c>
      <c r="I12" s="11">
        <f t="shared" si="1"/>
        <v>0</v>
      </c>
      <c r="J12" s="11">
        <f t="shared" si="2"/>
        <v>0.36585365853658536</v>
      </c>
      <c r="K12" s="11">
        <f t="shared" si="3"/>
        <v>0</v>
      </c>
      <c r="L12" s="11">
        <f t="shared" si="4"/>
        <v>8.0063626723223758E-2</v>
      </c>
      <c r="M12" s="11">
        <f t="shared" si="5"/>
        <v>0.55408271474019088</v>
      </c>
      <c r="N12" s="10">
        <f t="shared" si="6"/>
        <v>1886</v>
      </c>
    </row>
    <row r="13" spans="1:14" ht="18" customHeight="1" x14ac:dyDescent="0.3">
      <c r="A13" s="2" t="s">
        <v>16</v>
      </c>
      <c r="B13" s="2">
        <v>0</v>
      </c>
      <c r="C13" s="2">
        <v>35</v>
      </c>
      <c r="D13" s="2">
        <v>107</v>
      </c>
      <c r="E13" s="2">
        <v>0</v>
      </c>
      <c r="F13" s="2">
        <v>286</v>
      </c>
      <c r="G13" s="2">
        <v>0</v>
      </c>
      <c r="H13" s="11">
        <f t="shared" si="0"/>
        <v>0</v>
      </c>
      <c r="I13" s="11">
        <f t="shared" si="1"/>
        <v>8.1775700934579434E-2</v>
      </c>
      <c r="J13" s="11">
        <f t="shared" si="2"/>
        <v>0.25</v>
      </c>
      <c r="K13" s="11">
        <f t="shared" si="3"/>
        <v>0</v>
      </c>
      <c r="L13" s="11">
        <f t="shared" si="4"/>
        <v>0.66822429906542058</v>
      </c>
      <c r="M13" s="11">
        <f t="shared" si="5"/>
        <v>0</v>
      </c>
      <c r="N13" s="10">
        <f t="shared" si="6"/>
        <v>428</v>
      </c>
    </row>
    <row r="14" spans="1:14" ht="18" customHeight="1" x14ac:dyDescent="0.3">
      <c r="A14" s="2" t="s">
        <v>17</v>
      </c>
      <c r="B14" s="2">
        <v>0</v>
      </c>
      <c r="C14" s="2">
        <v>0</v>
      </c>
      <c r="D14" s="2">
        <v>132</v>
      </c>
      <c r="E14" s="2">
        <v>0</v>
      </c>
      <c r="F14" s="2">
        <v>0</v>
      </c>
      <c r="G14" s="2">
        <v>504</v>
      </c>
      <c r="H14" s="11">
        <f t="shared" si="0"/>
        <v>0</v>
      </c>
      <c r="I14" s="11">
        <f t="shared" si="1"/>
        <v>0</v>
      </c>
      <c r="J14" s="11">
        <f t="shared" si="2"/>
        <v>0.20754716981132076</v>
      </c>
      <c r="K14" s="11">
        <f t="shared" si="3"/>
        <v>0</v>
      </c>
      <c r="L14" s="11">
        <f t="shared" si="4"/>
        <v>0</v>
      </c>
      <c r="M14" s="11">
        <f t="shared" si="5"/>
        <v>0.79245283018867929</v>
      </c>
      <c r="N14" s="10">
        <f t="shared" si="6"/>
        <v>636</v>
      </c>
    </row>
    <row r="15" spans="1:14" ht="18" customHeight="1" x14ac:dyDescent="0.3">
      <c r="A15" s="2" t="s">
        <v>18</v>
      </c>
      <c r="B15" s="2">
        <v>0</v>
      </c>
      <c r="C15" s="2">
        <v>0</v>
      </c>
      <c r="D15" s="2">
        <v>17</v>
      </c>
      <c r="E15" s="2">
        <v>0</v>
      </c>
      <c r="F15" s="2">
        <v>338</v>
      </c>
      <c r="G15" s="2">
        <v>74</v>
      </c>
      <c r="H15" s="11">
        <f t="shared" si="0"/>
        <v>0</v>
      </c>
      <c r="I15" s="11">
        <f t="shared" si="1"/>
        <v>0</v>
      </c>
      <c r="J15" s="11">
        <f t="shared" si="2"/>
        <v>3.9627039627039624E-2</v>
      </c>
      <c r="K15" s="11">
        <f t="shared" si="3"/>
        <v>0</v>
      </c>
      <c r="L15" s="11">
        <f t="shared" si="4"/>
        <v>0.78787878787878785</v>
      </c>
      <c r="M15" s="11">
        <f t="shared" si="5"/>
        <v>0.17249417249417248</v>
      </c>
      <c r="N15" s="10">
        <f t="shared" si="6"/>
        <v>429</v>
      </c>
    </row>
    <row r="16" spans="1:14" ht="18" customHeight="1" x14ac:dyDescent="0.3">
      <c r="A16" s="2" t="s">
        <v>19</v>
      </c>
      <c r="B16" s="2">
        <v>62</v>
      </c>
      <c r="C16" s="2">
        <v>0</v>
      </c>
      <c r="D16" s="2">
        <v>0</v>
      </c>
      <c r="E16" s="2">
        <v>0</v>
      </c>
      <c r="F16" s="2">
        <v>0</v>
      </c>
      <c r="G16" s="2">
        <v>681</v>
      </c>
      <c r="H16" s="11">
        <f t="shared" si="0"/>
        <v>8.3445491251682366E-2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1">
        <f t="shared" si="5"/>
        <v>0.91655450874831768</v>
      </c>
      <c r="N16" s="10">
        <f t="shared" si="6"/>
        <v>743</v>
      </c>
    </row>
    <row r="17" spans="1:14" ht="18" customHeight="1" x14ac:dyDescent="0.3">
      <c r="A17" s="2" t="s">
        <v>20</v>
      </c>
      <c r="B17" s="2">
        <v>0</v>
      </c>
      <c r="C17" s="2">
        <v>0</v>
      </c>
      <c r="D17" s="2">
        <v>218</v>
      </c>
      <c r="E17" s="2">
        <v>0</v>
      </c>
      <c r="F17" s="2">
        <v>58</v>
      </c>
      <c r="G17" s="2">
        <v>372</v>
      </c>
      <c r="H17" s="11">
        <f t="shared" si="0"/>
        <v>0</v>
      </c>
      <c r="I17" s="11">
        <f t="shared" si="1"/>
        <v>0</v>
      </c>
      <c r="J17" s="11">
        <f t="shared" si="2"/>
        <v>0.33641975308641975</v>
      </c>
      <c r="K17" s="11">
        <f t="shared" si="3"/>
        <v>0</v>
      </c>
      <c r="L17" s="11">
        <f t="shared" si="4"/>
        <v>8.9506172839506168E-2</v>
      </c>
      <c r="M17" s="11">
        <f t="shared" si="5"/>
        <v>0.57407407407407407</v>
      </c>
      <c r="N17" s="10">
        <f t="shared" si="6"/>
        <v>648</v>
      </c>
    </row>
    <row r="18" spans="1:14" ht="18" customHeight="1" x14ac:dyDescent="0.3">
      <c r="A18" s="2" t="s">
        <v>21</v>
      </c>
      <c r="B18" s="2">
        <v>0</v>
      </c>
      <c r="C18" s="2">
        <v>0</v>
      </c>
      <c r="D18" s="2">
        <v>67</v>
      </c>
      <c r="E18" s="2">
        <v>0</v>
      </c>
      <c r="F18" s="2">
        <v>88</v>
      </c>
      <c r="G18" s="2">
        <v>165</v>
      </c>
      <c r="H18" s="11">
        <f t="shared" si="0"/>
        <v>0</v>
      </c>
      <c r="I18" s="11">
        <f t="shared" si="1"/>
        <v>0</v>
      </c>
      <c r="J18" s="11">
        <f t="shared" si="2"/>
        <v>0.20937500000000001</v>
      </c>
      <c r="K18" s="11">
        <f t="shared" si="3"/>
        <v>0</v>
      </c>
      <c r="L18" s="11">
        <f t="shared" si="4"/>
        <v>0.27500000000000002</v>
      </c>
      <c r="M18" s="11">
        <f t="shared" si="5"/>
        <v>0.515625</v>
      </c>
      <c r="N18" s="10">
        <f t="shared" si="6"/>
        <v>320</v>
      </c>
    </row>
    <row r="19" spans="1:14" ht="18" customHeight="1" x14ac:dyDescent="0.3">
      <c r="A19" s="5" t="s">
        <v>7</v>
      </c>
      <c r="B19" s="4">
        <f>SUM(B5:B18)</f>
        <v>123</v>
      </c>
      <c r="C19" s="4">
        <f t="shared" ref="C19:G19" si="7">SUM(C5:C18)</f>
        <v>740</v>
      </c>
      <c r="D19" s="4">
        <f t="shared" si="7"/>
        <v>3378</v>
      </c>
      <c r="E19" s="4">
        <f t="shared" si="7"/>
        <v>256</v>
      </c>
      <c r="F19" s="4">
        <f t="shared" si="7"/>
        <v>2663</v>
      </c>
      <c r="G19" s="4">
        <f t="shared" si="7"/>
        <v>5571</v>
      </c>
      <c r="H19" s="13">
        <f t="shared" si="0"/>
        <v>9.6614562878014291E-3</v>
      </c>
      <c r="I19" s="13">
        <f t="shared" si="1"/>
        <v>5.8125834577016734E-2</v>
      </c>
      <c r="J19" s="13">
        <f t="shared" si="2"/>
        <v>0.26533658000157095</v>
      </c>
      <c r="K19" s="13">
        <f t="shared" si="3"/>
        <v>2.0108396826643626E-2</v>
      </c>
      <c r="L19" s="13">
        <f t="shared" si="4"/>
        <v>0.20917445605215615</v>
      </c>
      <c r="M19" s="13">
        <f t="shared" si="5"/>
        <v>0.43759327625481109</v>
      </c>
      <c r="N19" s="10">
        <f t="shared" si="6"/>
        <v>12731</v>
      </c>
    </row>
    <row r="21" spans="1:14" ht="37.9" customHeight="1" x14ac:dyDescent="0.3">
      <c r="A21" s="15"/>
      <c r="B21" s="15"/>
      <c r="C21" s="15"/>
      <c r="D21" s="15"/>
      <c r="E21" s="15"/>
      <c r="F21" s="15"/>
      <c r="G21" s="15"/>
    </row>
    <row r="22" spans="1:14" ht="21" customHeight="1" x14ac:dyDescent="0.3">
      <c r="A22" s="16"/>
      <c r="B22" s="16"/>
      <c r="C22" s="16"/>
      <c r="D22" s="16"/>
      <c r="E22" s="16"/>
      <c r="F22" s="16"/>
      <c r="G22" s="16"/>
    </row>
  </sheetData>
  <mergeCells count="3">
    <mergeCell ref="A2:G2"/>
    <mergeCell ref="A21:G21"/>
    <mergeCell ref="A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A26" sqref="A26"/>
    </sheetView>
  </sheetViews>
  <sheetFormatPr defaultColWidth="10.88671875" defaultRowHeight="17.25" x14ac:dyDescent="0.3"/>
  <cols>
    <col min="1" max="1" width="40.77734375" bestFit="1" customWidth="1"/>
    <col min="2" max="3" width="5.88671875" bestFit="1" customWidth="1"/>
    <col min="4" max="5" width="6.88671875" bestFit="1" customWidth="1"/>
    <col min="6" max="6" width="13.21875" bestFit="1" customWidth="1"/>
    <col min="7" max="7" width="5.77734375" bestFit="1" customWidth="1"/>
    <col min="8" max="8" width="7" bestFit="1" customWidth="1"/>
    <col min="9" max="10" width="6.77734375" bestFit="1" customWidth="1"/>
    <col min="11" max="11" width="13.5546875" style="8" bestFit="1" customWidth="1"/>
    <col min="12" max="12" width="13.109375" bestFit="1" customWidth="1"/>
  </cols>
  <sheetData>
    <row r="2" spans="1:12" ht="21.6" customHeight="1" x14ac:dyDescent="0.3">
      <c r="A2" s="14" t="s">
        <v>29</v>
      </c>
      <c r="B2" s="14"/>
      <c r="C2" s="14"/>
      <c r="D2" s="14"/>
      <c r="E2" s="14"/>
      <c r="F2" s="14"/>
    </row>
    <row r="3" spans="1:12" x14ac:dyDescent="0.3">
      <c r="A3" s="1"/>
    </row>
    <row r="4" spans="1:12" ht="18" customHeigh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5</v>
      </c>
      <c r="F4" s="10" t="s">
        <v>6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</row>
    <row r="5" spans="1:12" ht="18" customHeight="1" x14ac:dyDescent="0.3">
      <c r="A5" s="2" t="s">
        <v>8</v>
      </c>
      <c r="B5" s="2">
        <v>19</v>
      </c>
      <c r="C5" s="2">
        <v>28</v>
      </c>
      <c r="D5" s="2">
        <v>304</v>
      </c>
      <c r="E5" s="2">
        <v>253</v>
      </c>
      <c r="F5" s="2">
        <v>104</v>
      </c>
      <c r="G5" s="11">
        <f>B5/L5</f>
        <v>2.6836158192090395E-2</v>
      </c>
      <c r="H5" s="11">
        <f>C5/L5</f>
        <v>3.954802259887006E-2</v>
      </c>
      <c r="I5" s="11">
        <f>D5/L5</f>
        <v>0.42937853107344631</v>
      </c>
      <c r="J5" s="11">
        <f>E5/L5</f>
        <v>0.35734463276836159</v>
      </c>
      <c r="K5" s="12">
        <f>F5/L5</f>
        <v>0.14689265536723164</v>
      </c>
      <c r="L5" s="10">
        <f>B5+C5+D5+E5+F5</f>
        <v>708</v>
      </c>
    </row>
    <row r="6" spans="1:12" ht="18" customHeight="1" x14ac:dyDescent="0.3">
      <c r="A6" s="2" t="s">
        <v>9</v>
      </c>
      <c r="B6" s="2">
        <v>1</v>
      </c>
      <c r="C6" s="2">
        <v>45</v>
      </c>
      <c r="D6" s="2">
        <v>141</v>
      </c>
      <c r="E6" s="2">
        <v>862</v>
      </c>
      <c r="F6" s="2">
        <v>30</v>
      </c>
      <c r="G6" s="11">
        <f t="shared" ref="G6:G19" si="0">B6/L6</f>
        <v>9.2678405931417981E-4</v>
      </c>
      <c r="H6" s="11">
        <f t="shared" ref="H6:H19" si="1">C6/L6</f>
        <v>4.1705282669138088E-2</v>
      </c>
      <c r="I6" s="11">
        <f t="shared" ref="I6:I19" si="2">D6/L6</f>
        <v>0.13067655236329936</v>
      </c>
      <c r="J6" s="11">
        <f t="shared" ref="J6:J19" si="3">E6/L6</f>
        <v>0.79888785912882299</v>
      </c>
      <c r="K6" s="12">
        <f t="shared" ref="K6:K19" si="4">F6/L6</f>
        <v>2.7803521779425393E-2</v>
      </c>
      <c r="L6" s="10">
        <f t="shared" ref="L6:L19" si="5">B6+C6+D6+E6+F6</f>
        <v>1079</v>
      </c>
    </row>
    <row r="7" spans="1:12" ht="18" customHeight="1" x14ac:dyDescent="0.3">
      <c r="A7" s="2" t="s">
        <v>10</v>
      </c>
      <c r="B7" s="2">
        <v>62</v>
      </c>
      <c r="C7" s="2">
        <v>80</v>
      </c>
      <c r="D7" s="2">
        <v>91</v>
      </c>
      <c r="E7" s="2">
        <v>88</v>
      </c>
      <c r="F7" s="2">
        <v>695</v>
      </c>
      <c r="G7" s="11">
        <f t="shared" si="0"/>
        <v>6.1023622047244097E-2</v>
      </c>
      <c r="H7" s="11">
        <f t="shared" si="1"/>
        <v>7.874015748031496E-2</v>
      </c>
      <c r="I7" s="11">
        <f t="shared" si="2"/>
        <v>8.9566929133858261E-2</v>
      </c>
      <c r="J7" s="11">
        <f t="shared" si="3"/>
        <v>8.6614173228346455E-2</v>
      </c>
      <c r="K7" s="12">
        <f t="shared" si="4"/>
        <v>0.68405511811023623</v>
      </c>
      <c r="L7" s="10">
        <f t="shared" si="5"/>
        <v>1016</v>
      </c>
    </row>
    <row r="8" spans="1:12" ht="18" customHeight="1" x14ac:dyDescent="0.3">
      <c r="A8" s="2" t="s">
        <v>11</v>
      </c>
      <c r="B8" s="2">
        <v>17</v>
      </c>
      <c r="C8" s="2">
        <v>26</v>
      </c>
      <c r="D8" s="2">
        <v>342</v>
      </c>
      <c r="E8" s="2">
        <v>245</v>
      </c>
      <c r="F8" s="2">
        <v>909</v>
      </c>
      <c r="G8" s="11">
        <f t="shared" si="0"/>
        <v>1.1046133853151396E-2</v>
      </c>
      <c r="H8" s="11">
        <f t="shared" si="1"/>
        <v>1.6894087069525665E-2</v>
      </c>
      <c r="I8" s="11">
        <f t="shared" si="2"/>
        <v>0.22222222222222221</v>
      </c>
      <c r="J8" s="11">
        <f t="shared" si="3"/>
        <v>0.15919428200129954</v>
      </c>
      <c r="K8" s="12">
        <f t="shared" si="4"/>
        <v>0.59064327485380119</v>
      </c>
      <c r="L8" s="10">
        <f t="shared" si="5"/>
        <v>1539</v>
      </c>
    </row>
    <row r="9" spans="1:12" ht="18" customHeight="1" x14ac:dyDescent="0.3">
      <c r="A9" s="2" t="s">
        <v>12</v>
      </c>
      <c r="B9" s="2">
        <v>15</v>
      </c>
      <c r="C9" s="2">
        <v>551</v>
      </c>
      <c r="D9" s="2">
        <v>221</v>
      </c>
      <c r="E9" s="2">
        <v>152</v>
      </c>
      <c r="F9" s="2">
        <v>582</v>
      </c>
      <c r="G9" s="11">
        <f t="shared" si="0"/>
        <v>9.8619329388560158E-3</v>
      </c>
      <c r="H9" s="11">
        <f t="shared" si="1"/>
        <v>0.36226166995397763</v>
      </c>
      <c r="I9" s="11">
        <f t="shared" si="2"/>
        <v>0.14529914529914531</v>
      </c>
      <c r="J9" s="11">
        <f t="shared" si="3"/>
        <v>9.9934253780407628E-2</v>
      </c>
      <c r="K9" s="12">
        <f t="shared" si="4"/>
        <v>0.38264299802761342</v>
      </c>
      <c r="L9" s="10">
        <f t="shared" si="5"/>
        <v>1521</v>
      </c>
    </row>
    <row r="10" spans="1:12" ht="18" customHeight="1" x14ac:dyDescent="0.3">
      <c r="A10" s="2" t="s">
        <v>13</v>
      </c>
      <c r="B10" s="2">
        <v>6</v>
      </c>
      <c r="C10" s="2">
        <v>13</v>
      </c>
      <c r="D10" s="2">
        <v>721</v>
      </c>
      <c r="E10" s="2">
        <v>79</v>
      </c>
      <c r="F10" s="2">
        <v>110</v>
      </c>
      <c r="G10" s="11">
        <f t="shared" si="0"/>
        <v>6.4585575888051671E-3</v>
      </c>
      <c r="H10" s="11">
        <f t="shared" si="1"/>
        <v>1.3993541442411194E-2</v>
      </c>
      <c r="I10" s="11">
        <f t="shared" si="2"/>
        <v>0.77610333692142086</v>
      </c>
      <c r="J10" s="11">
        <f t="shared" si="3"/>
        <v>8.503767491926803E-2</v>
      </c>
      <c r="K10" s="12">
        <f t="shared" si="4"/>
        <v>0.11840688912809473</v>
      </c>
      <c r="L10" s="10">
        <f t="shared" si="5"/>
        <v>929</v>
      </c>
    </row>
    <row r="11" spans="1:12" ht="18" customHeight="1" x14ac:dyDescent="0.3">
      <c r="A11" s="2" t="s">
        <v>14</v>
      </c>
      <c r="B11" s="2">
        <v>2</v>
      </c>
      <c r="C11" s="2">
        <v>3</v>
      </c>
      <c r="D11" s="2">
        <v>271</v>
      </c>
      <c r="E11" s="2">
        <v>19</v>
      </c>
      <c r="F11" s="2">
        <v>284</v>
      </c>
      <c r="G11" s="11">
        <f t="shared" si="0"/>
        <v>3.4542314335060447E-3</v>
      </c>
      <c r="H11" s="11">
        <f t="shared" si="1"/>
        <v>5.1813471502590676E-3</v>
      </c>
      <c r="I11" s="11">
        <f t="shared" si="2"/>
        <v>0.4680483592400691</v>
      </c>
      <c r="J11" s="11">
        <f t="shared" si="3"/>
        <v>3.281519861830743E-2</v>
      </c>
      <c r="K11" s="12">
        <f t="shared" si="4"/>
        <v>0.49050086355785838</v>
      </c>
      <c r="L11" s="10">
        <f t="shared" si="5"/>
        <v>579</v>
      </c>
    </row>
    <row r="12" spans="1:12" ht="18" customHeight="1" x14ac:dyDescent="0.3">
      <c r="A12" s="2" t="s">
        <v>15</v>
      </c>
      <c r="B12" s="2">
        <v>5</v>
      </c>
      <c r="C12" s="2">
        <v>35</v>
      </c>
      <c r="D12" s="2">
        <v>644</v>
      </c>
      <c r="E12" s="2">
        <v>149</v>
      </c>
      <c r="F12" s="2">
        <v>1019</v>
      </c>
      <c r="G12" s="11">
        <f t="shared" si="0"/>
        <v>2.6997840172786176E-3</v>
      </c>
      <c r="H12" s="11">
        <f t="shared" si="1"/>
        <v>1.8898488120950324E-2</v>
      </c>
      <c r="I12" s="11">
        <f t="shared" si="2"/>
        <v>0.34773218142548595</v>
      </c>
      <c r="J12" s="11">
        <f t="shared" si="3"/>
        <v>8.0453563714902809E-2</v>
      </c>
      <c r="K12" s="12">
        <f t="shared" si="4"/>
        <v>0.55021598272138228</v>
      </c>
      <c r="L12" s="10">
        <f t="shared" si="5"/>
        <v>1852</v>
      </c>
    </row>
    <row r="13" spans="1:12" ht="18" customHeight="1" x14ac:dyDescent="0.3">
      <c r="A13" s="2" t="s">
        <v>16</v>
      </c>
      <c r="B13" s="2">
        <v>0</v>
      </c>
      <c r="C13" s="2">
        <v>29</v>
      </c>
      <c r="D13" s="2">
        <v>107</v>
      </c>
      <c r="E13" s="2">
        <v>275</v>
      </c>
      <c r="F13" s="2">
        <v>6</v>
      </c>
      <c r="G13" s="11">
        <f t="shared" si="0"/>
        <v>0</v>
      </c>
      <c r="H13" s="11">
        <f t="shared" si="1"/>
        <v>6.9544364508393283E-2</v>
      </c>
      <c r="I13" s="11">
        <f t="shared" si="2"/>
        <v>0.25659472422062352</v>
      </c>
      <c r="J13" s="11">
        <f t="shared" si="3"/>
        <v>0.65947242206235013</v>
      </c>
      <c r="K13" s="12">
        <f t="shared" si="4"/>
        <v>1.4388489208633094E-2</v>
      </c>
      <c r="L13" s="10">
        <f t="shared" si="5"/>
        <v>417</v>
      </c>
    </row>
    <row r="14" spans="1:12" ht="18" customHeight="1" x14ac:dyDescent="0.3">
      <c r="A14" s="2" t="s">
        <v>17</v>
      </c>
      <c r="B14" s="2">
        <v>7</v>
      </c>
      <c r="C14" s="2">
        <v>5</v>
      </c>
      <c r="D14" s="2">
        <v>118</v>
      </c>
      <c r="E14" s="2">
        <v>17</v>
      </c>
      <c r="F14" s="2">
        <v>499</v>
      </c>
      <c r="G14" s="11">
        <f t="shared" si="0"/>
        <v>1.0835913312693499E-2</v>
      </c>
      <c r="H14" s="11">
        <f t="shared" si="1"/>
        <v>7.7399380804953561E-3</v>
      </c>
      <c r="I14" s="11">
        <f t="shared" si="2"/>
        <v>0.1826625386996904</v>
      </c>
      <c r="J14" s="11">
        <f t="shared" si="3"/>
        <v>2.6315789473684209E-2</v>
      </c>
      <c r="K14" s="12">
        <f t="shared" si="4"/>
        <v>0.77244582043343657</v>
      </c>
      <c r="L14" s="10">
        <f t="shared" si="5"/>
        <v>646</v>
      </c>
    </row>
    <row r="15" spans="1:12" ht="18" customHeight="1" x14ac:dyDescent="0.3">
      <c r="A15" s="2" t="s">
        <v>18</v>
      </c>
      <c r="B15" s="2">
        <v>0</v>
      </c>
      <c r="C15" s="2">
        <v>2</v>
      </c>
      <c r="D15" s="2">
        <v>16</v>
      </c>
      <c r="E15" s="2">
        <v>324</v>
      </c>
      <c r="F15" s="2">
        <v>73</v>
      </c>
      <c r="G15" s="11">
        <f t="shared" si="0"/>
        <v>0</v>
      </c>
      <c r="H15" s="11">
        <f t="shared" si="1"/>
        <v>4.8192771084337354E-3</v>
      </c>
      <c r="I15" s="11">
        <f t="shared" si="2"/>
        <v>3.8554216867469883E-2</v>
      </c>
      <c r="J15" s="11">
        <f t="shared" si="3"/>
        <v>0.78072289156626506</v>
      </c>
      <c r="K15" s="12">
        <f t="shared" si="4"/>
        <v>0.17590361445783131</v>
      </c>
      <c r="L15" s="10">
        <f t="shared" si="5"/>
        <v>415</v>
      </c>
    </row>
    <row r="16" spans="1:12" ht="18" customHeight="1" x14ac:dyDescent="0.3">
      <c r="A16" s="2" t="s">
        <v>19</v>
      </c>
      <c r="B16" s="2">
        <v>45</v>
      </c>
      <c r="C16" s="2">
        <v>9</v>
      </c>
      <c r="D16" s="2">
        <v>62</v>
      </c>
      <c r="E16" s="2">
        <v>32</v>
      </c>
      <c r="F16" s="2">
        <v>634</v>
      </c>
      <c r="G16" s="11">
        <f t="shared" si="0"/>
        <v>5.754475703324808E-2</v>
      </c>
      <c r="H16" s="11">
        <f t="shared" si="1"/>
        <v>1.1508951406649617E-2</v>
      </c>
      <c r="I16" s="11">
        <f t="shared" si="2"/>
        <v>7.9283887468030695E-2</v>
      </c>
      <c r="J16" s="11">
        <f t="shared" si="3"/>
        <v>4.0920716112531973E-2</v>
      </c>
      <c r="K16" s="12">
        <f t="shared" si="4"/>
        <v>0.8107416879795396</v>
      </c>
      <c r="L16" s="10">
        <f t="shared" si="5"/>
        <v>782</v>
      </c>
    </row>
    <row r="17" spans="1:12" ht="18" customHeight="1" x14ac:dyDescent="0.3">
      <c r="A17" s="2" t="s">
        <v>20</v>
      </c>
      <c r="B17" s="2">
        <v>0</v>
      </c>
      <c r="C17" s="2">
        <v>9</v>
      </c>
      <c r="D17" s="2">
        <v>223</v>
      </c>
      <c r="E17" s="2">
        <v>60</v>
      </c>
      <c r="F17" s="2">
        <v>338</v>
      </c>
      <c r="G17" s="11">
        <f t="shared" si="0"/>
        <v>0</v>
      </c>
      <c r="H17" s="11">
        <f t="shared" si="1"/>
        <v>1.4285714285714285E-2</v>
      </c>
      <c r="I17" s="11">
        <f t="shared" si="2"/>
        <v>0.35396825396825399</v>
      </c>
      <c r="J17" s="11">
        <f t="shared" si="3"/>
        <v>9.5238095238095233E-2</v>
      </c>
      <c r="K17" s="12">
        <f t="shared" si="4"/>
        <v>0.53650793650793649</v>
      </c>
      <c r="L17" s="10">
        <f t="shared" si="5"/>
        <v>630</v>
      </c>
    </row>
    <row r="18" spans="1:12" ht="18" customHeight="1" x14ac:dyDescent="0.3">
      <c r="A18" s="2" t="s">
        <v>21</v>
      </c>
      <c r="B18" s="2">
        <v>0</v>
      </c>
      <c r="C18" s="2">
        <v>4</v>
      </c>
      <c r="D18" s="2">
        <v>66</v>
      </c>
      <c r="E18" s="2">
        <v>87</v>
      </c>
      <c r="F18" s="2">
        <v>156</v>
      </c>
      <c r="G18" s="11">
        <f t="shared" si="0"/>
        <v>0</v>
      </c>
      <c r="H18" s="11">
        <f t="shared" si="1"/>
        <v>1.2779552715654952E-2</v>
      </c>
      <c r="I18" s="11">
        <f t="shared" si="2"/>
        <v>0.2108626198083067</v>
      </c>
      <c r="J18" s="11">
        <f t="shared" si="3"/>
        <v>0.27795527156549521</v>
      </c>
      <c r="K18" s="12">
        <f t="shared" si="4"/>
        <v>0.49840255591054311</v>
      </c>
      <c r="L18" s="10">
        <f t="shared" si="5"/>
        <v>313</v>
      </c>
    </row>
    <row r="19" spans="1:12" ht="18" customHeight="1" x14ac:dyDescent="0.3">
      <c r="A19" s="5" t="s">
        <v>7</v>
      </c>
      <c r="B19" s="5">
        <f>SUM(B5:B18)</f>
        <v>179</v>
      </c>
      <c r="C19" s="5">
        <f t="shared" ref="C19:F19" si="6">SUM(C5:C18)</f>
        <v>839</v>
      </c>
      <c r="D19" s="5">
        <f t="shared" si="6"/>
        <v>3327</v>
      </c>
      <c r="E19" s="5">
        <f t="shared" si="6"/>
        <v>2642</v>
      </c>
      <c r="F19" s="5">
        <f t="shared" si="6"/>
        <v>5439</v>
      </c>
      <c r="G19" s="6">
        <f t="shared" si="0"/>
        <v>1.4405279253178818E-2</v>
      </c>
      <c r="H19" s="6">
        <f t="shared" si="1"/>
        <v>6.7519716723000167E-2</v>
      </c>
      <c r="I19" s="6">
        <f t="shared" si="2"/>
        <v>0.26774505070014487</v>
      </c>
      <c r="J19" s="6">
        <f t="shared" si="3"/>
        <v>0.212618702720103</v>
      </c>
      <c r="K19" s="6">
        <f t="shared" si="4"/>
        <v>0.43771125060357313</v>
      </c>
      <c r="L19" s="10">
        <f t="shared" si="5"/>
        <v>12426</v>
      </c>
    </row>
    <row r="20" spans="1:12" x14ac:dyDescent="0.3">
      <c r="A20" s="15"/>
      <c r="B20" s="15"/>
      <c r="C20" s="15"/>
      <c r="D20" s="15"/>
      <c r="E20" s="15"/>
      <c r="F20" s="15"/>
      <c r="J20" s="7"/>
    </row>
    <row r="21" spans="1:12" ht="34.9" customHeight="1" x14ac:dyDescent="0.3">
      <c r="A21" s="16"/>
      <c r="B21" s="16"/>
      <c r="C21" s="16"/>
      <c r="D21" s="16"/>
      <c r="E21" s="16"/>
      <c r="F21" s="16"/>
      <c r="G21" s="3"/>
      <c r="H21" s="3"/>
      <c r="I21" s="3"/>
      <c r="J21" s="7"/>
    </row>
    <row r="22" spans="1:12" ht="15.6" customHeight="1" x14ac:dyDescent="0.3">
      <c r="G22" s="3"/>
      <c r="H22" s="3"/>
      <c r="I22" s="3"/>
    </row>
  </sheetData>
  <mergeCells count="3">
    <mergeCell ref="A2:F2"/>
    <mergeCell ref="A20:F20"/>
    <mergeCell ref="A21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Keshilla te Stuenteve</vt:lpstr>
      <vt:lpstr> Parlament Studentor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Hajrullah Hajrullahu</dc:creator>
  <cp:lastModifiedBy>PC</cp:lastModifiedBy>
  <dcterms:created xsi:type="dcterms:W3CDTF">2022-06-10T18:37:19Z</dcterms:created>
  <dcterms:modified xsi:type="dcterms:W3CDTF">2022-06-14T09:48:02Z</dcterms:modified>
</cp:coreProperties>
</file>